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381F1CC9-1DFA-401D-AFC8-66A4573291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5" i="1" l="1"/>
  <c r="I94" i="1"/>
  <c r="I93" i="1"/>
  <c r="I92" i="1"/>
  <c r="I91" i="1"/>
  <c r="K91" i="1" s="1"/>
  <c r="L91" i="1" s="1"/>
  <c r="I90" i="1"/>
  <c r="I89" i="1"/>
  <c r="K89" i="1" s="1"/>
  <c r="L89" i="1" s="1"/>
  <c r="I88" i="1"/>
  <c r="K88" i="1" s="1"/>
  <c r="L88" i="1" s="1"/>
  <c r="I87" i="1"/>
  <c r="K87" i="1" s="1"/>
  <c r="K86" i="1"/>
  <c r="L86" i="1" s="1"/>
  <c r="I86" i="1"/>
  <c r="I85" i="1"/>
  <c r="K85" i="1" s="1"/>
  <c r="L85" i="1" s="1"/>
  <c r="K84" i="1"/>
  <c r="L84" i="1" s="1"/>
  <c r="I84" i="1"/>
  <c r="K83" i="1"/>
  <c r="I83" i="1"/>
  <c r="L83" i="1" s="1"/>
  <c r="I82" i="1"/>
  <c r="I81" i="1"/>
  <c r="K80" i="1"/>
  <c r="L80" i="1" s="1"/>
  <c r="I80" i="1"/>
  <c r="I79" i="1"/>
  <c r="I78" i="1"/>
  <c r="I77" i="1"/>
  <c r="I76" i="1"/>
  <c r="K76" i="1" s="1"/>
  <c r="I75" i="1"/>
  <c r="K75" i="1" s="1"/>
  <c r="L75" i="1" s="1"/>
  <c r="I74" i="1"/>
  <c r="I73" i="1"/>
  <c r="K73" i="1" s="1"/>
  <c r="L73" i="1" s="1"/>
  <c r="K72" i="1"/>
  <c r="L72" i="1" s="1"/>
  <c r="I72" i="1"/>
  <c r="I71" i="1"/>
  <c r="K71" i="1" s="1"/>
  <c r="K70" i="1"/>
  <c r="L70" i="1" s="1"/>
  <c r="I70" i="1"/>
  <c r="I69" i="1"/>
  <c r="K69" i="1" s="1"/>
  <c r="L69" i="1" s="1"/>
  <c r="K68" i="1"/>
  <c r="L68" i="1" s="1"/>
  <c r="I68" i="1"/>
  <c r="I67" i="1"/>
  <c r="K67" i="1" s="1"/>
  <c r="I66" i="1"/>
  <c r="I65" i="1"/>
  <c r="K64" i="1"/>
  <c r="L64" i="1" s="1"/>
  <c r="I64" i="1"/>
  <c r="I63" i="1"/>
  <c r="I62" i="1"/>
  <c r="I61" i="1"/>
  <c r="I60" i="1"/>
  <c r="K60" i="1" s="1"/>
  <c r="I59" i="1"/>
  <c r="K59" i="1" s="1"/>
  <c r="L59" i="1" s="1"/>
  <c r="I58" i="1"/>
  <c r="I57" i="1"/>
  <c r="K57" i="1" s="1"/>
  <c r="L57" i="1" s="1"/>
  <c r="K56" i="1"/>
  <c r="L56" i="1" s="1"/>
  <c r="I56" i="1"/>
  <c r="I55" i="1"/>
  <c r="K54" i="1"/>
  <c r="L54" i="1" s="1"/>
  <c r="I54" i="1"/>
  <c r="I53" i="1"/>
  <c r="K53" i="1" s="1"/>
  <c r="L53" i="1" s="1"/>
  <c r="K52" i="1"/>
  <c r="L52" i="1" s="1"/>
  <c r="I52" i="1"/>
  <c r="I51" i="1"/>
  <c r="I50" i="1"/>
  <c r="K50" i="1" s="1"/>
  <c r="I47" i="1"/>
  <c r="K47" i="1" s="1"/>
  <c r="K42" i="1"/>
  <c r="L42" i="1" s="1"/>
  <c r="I42" i="1"/>
  <c r="I37" i="1"/>
  <c r="K37" i="1" s="1"/>
  <c r="I32" i="1"/>
  <c r="F97" i="1" s="1"/>
  <c r="L62" i="1" l="1"/>
  <c r="L78" i="1"/>
  <c r="L66" i="1"/>
  <c r="L79" i="1"/>
  <c r="L55" i="1"/>
  <c r="L81" i="1"/>
  <c r="K81" i="1"/>
  <c r="L47" i="1"/>
  <c r="K55" i="1"/>
  <c r="K66" i="1"/>
  <c r="L71" i="1"/>
  <c r="K82" i="1"/>
  <c r="L82" i="1" s="1"/>
  <c r="L87" i="1"/>
  <c r="L50" i="1"/>
  <c r="K61" i="1"/>
  <c r="L61" i="1" s="1"/>
  <c r="K77" i="1"/>
  <c r="L77" i="1" s="1"/>
  <c r="K93" i="1"/>
  <c r="L93" i="1" s="1"/>
  <c r="K92" i="1"/>
  <c r="L92" i="1" s="1"/>
  <c r="K65" i="1"/>
  <c r="L65" i="1" s="1"/>
  <c r="L60" i="1"/>
  <c r="K51" i="1"/>
  <c r="L51" i="1" s="1"/>
  <c r="K32" i="1"/>
  <c r="K62" i="1"/>
  <c r="L67" i="1"/>
  <c r="K78" i="1"/>
  <c r="K94" i="1"/>
  <c r="L94" i="1" s="1"/>
  <c r="L76" i="1"/>
  <c r="L32" i="1"/>
  <c r="K79" i="1"/>
  <c r="K95" i="1"/>
  <c r="L95" i="1" s="1"/>
  <c r="K63" i="1"/>
  <c r="L63" i="1" s="1"/>
  <c r="L37" i="1"/>
  <c r="K58" i="1"/>
  <c r="L58" i="1" s="1"/>
  <c r="K74" i="1"/>
  <c r="L74" i="1" s="1"/>
  <c r="K90" i="1"/>
  <c r="L90" i="1" s="1"/>
  <c r="F98" i="1" l="1"/>
  <c r="B26" i="1" s="1"/>
</calcChain>
</file>

<file path=xl/sharedStrings.xml><?xml version="1.0" encoding="utf-8"?>
<sst xmlns="http://schemas.openxmlformats.org/spreadsheetml/2006/main" count="287" uniqueCount="189">
  <si>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</si>
  <si>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</si>
  <si>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</si>
  <si>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</si>
  <si>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</si>
  <si>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</si>
  <si>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</si>
  <si>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</si>
  <si>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</si>
  <si>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</si>
  <si>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</si>
  <si>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</si>
  <si>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</si>
  <si>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</si>
  <si>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</si>
  <si>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</si>
  <si>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</si>
  <si>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</si>
  <si>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</si>
  <si>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15</t>
  </si>
  <si>
    <t>PORZ-ZRB</t>
  </si>
  <si>
    <t>Porządkowanie zrębów z pozostałości drzewnych - mechaniczne</t>
  </si>
  <si>
    <t>HA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</si>
  <si>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</si>
  <si>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</si>
  <si>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</si>
  <si>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</si>
  <si>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</si>
  <si>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</si>
  <si>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</si>
  <si>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</si>
  <si>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</si>
  <si>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</si>
  <si>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</si>
  <si>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</si>
  <si>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58</t>
  </si>
  <si>
    <t>WYK-TAL40</t>
  </si>
  <si>
    <t>Zdarcie pokrywy na talerzach 40 cm x 40 cm</t>
  </si>
  <si>
    <t>TSZT</t>
  </si>
  <si>
    <t>76</t>
  </si>
  <si>
    <t>WYK-P5WA</t>
  </si>
  <si>
    <t>Wyorywanie bruzd pługiem leśnym z wywyższeniem dna bruzdy na pow. do 0,5 ha</t>
  </si>
  <si>
    <t>KMTR</t>
  </si>
  <si>
    <t>78</t>
  </si>
  <si>
    <t>WYK-P5GCP</t>
  </si>
  <si>
    <t>Wyorywanie bruzd pługiem leśnym z pogłębiaczem na pow. do 0,5 ha</t>
  </si>
  <si>
    <t>81</t>
  </si>
  <si>
    <t>NAT-WPGBT</t>
  </si>
  <si>
    <t>Przygotowanie powierzchni pod odnowienie naturalne broną talerzową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</si>
  <si>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</si>
  <si>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</si>
  <si>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</si>
  <si>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</si>
  <si>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</si>
  <si>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</si>
  <si>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</si>
  <si>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</si>
  <si>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</si>
  <si>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</si>
  <si>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</si>
  <si>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</si>
  <si>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</si>
  <si>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</si>
  <si>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</si>
  <si>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</si>
  <si>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</si>
  <si>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</si>
  <si>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</si>
  <si>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</si>
  <si>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</si>
  <si>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</si>
  <si>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</si>
  <si>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</si>
  <si>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</si>
  <si>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</si>
  <si>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</si>
  <si>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</si>
  <si>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</si>
  <si>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</si>
  <si>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</si>
  <si>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</si>
  <si>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</si>
  <si>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134</t>
  </si>
  <si>
    <t>ZAB-UPAK</t>
  </si>
  <si>
    <t>Zabezpieczenie upraw przed zwierzyną przez pakułowanie drzewek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</si>
  <si>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</si>
  <si>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</si>
  <si>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</si>
  <si>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</si>
  <si>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</si>
  <si>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</si>
  <si>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</si>
  <si>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</si>
  <si>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</si>
  <si>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</si>
  <si>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</si>
  <si>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</si>
  <si>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</si>
  <si>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</si>
  <si>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</si>
  <si>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</si>
  <si>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</si>
  <si>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</si>
  <si>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</si>
  <si>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</si>
  <si>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</si>
  <si>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</si>
  <si>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</si>
  <si>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</si>
  <si>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165</t>
  </si>
  <si>
    <t>ZW-ZRĘB</t>
  </si>
  <si>
    <t>Zwalczanie mechaniczne szkodników wtórnych poprzez zrębkowanie</t>
  </si>
  <si>
    <t>175</t>
  </si>
  <si>
    <t>N-ZSGDNMD</t>
  </si>
  <si>
    <t>Zbiór szyszek z drzewostanów nasiennych modrzewiowych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</si>
  <si>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</si>
  <si>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</si>
  <si>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</si>
  <si>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</si>
  <si>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</si>
  <si>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</si>
  <si>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</si>
  <si>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</si>
  <si>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</si>
  <si>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</si>
  <si>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</si>
  <si>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</si>
  <si>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</si>
  <si>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</si>
  <si>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</si>
  <si>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</si>
  <si>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</si>
  <si>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</si>
  <si>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</si>
  <si>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538</t>
  </si>
  <si>
    <t>ŻEL-1</t>
  </si>
  <si>
    <t>Żelowanie 1-latek</t>
  </si>
  <si>
    <t>539</t>
  </si>
  <si>
    <t>ŻEL-2</t>
  </si>
  <si>
    <t>Żelowanie 2-latek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</si>
  <si>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</si>
  <si>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</si>
  <si>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</si>
  <si>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</si>
  <si>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</si>
  <si>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</si>
  <si>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</si>
  <si>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</si>
  <si>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</si>
  <si>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</si>
  <si>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</si>
  <si>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</si>
  <si>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</si>
  <si>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</si>
  <si>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</si>
  <si>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</si>
  <si>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</si>
  <si>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</si>
  <si>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</si>
  <si>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</si>
  <si>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</si>
  <si>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</si>
  <si>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</si>
  <si>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</si>
  <si>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</si>
  <si>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</si>
  <si>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</si>
  <si>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</si>
  <si>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</si>
  <si>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</si>
  <si>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</si>
  <si>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ZG.MIESZ+SZK.07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</si>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</sst>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workbookViewId="0">
      <selection activeCell="T7" sqref="T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163</v>
      </c>
      <c r="K2" s="16"/>
      <c r="L2" s="16"/>
      <c r="M2" s="16"/>
      <c r="N2" s="16"/>
      <c r="O2" s="16"/>
      <c r="P2" s="1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9" t="s">
        <v>164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31" t="s">
        <v>165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24" t="s">
        <v>166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19" t="s">
        <v>167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168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169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170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5" t="s">
        <v>171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172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3850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9" t="s">
        <v>173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1668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9" t="s">
        <v>174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9" t="s">
        <v>175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157</v>
      </c>
      <c r="H50" s="10">
        <v>0</v>
      </c>
      <c r="I50" s="9">
        <f t="shared" ref="I50:I95" si="0">ROUND(G50* H50,2)</f>
        <v>0</v>
      </c>
      <c r="J50" s="5">
        <v>8</v>
      </c>
      <c r="K50" s="9">
        <f t="shared" ref="K50:K95" si="1">ROUND(I50* J50/100,2)</f>
        <v>0</v>
      </c>
      <c r="L50" s="12">
        <f t="shared" ref="L50:L95" si="2">ROUND(I50+ K50,2)</f>
        <v>0</v>
      </c>
      <c r="M50" s="13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3.92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30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5.97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38.8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2.57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1.03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2.4900000000000002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2.67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50.76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14</v>
      </c>
      <c r="G60" s="8">
        <v>32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38</v>
      </c>
      <c r="G61" s="8">
        <v>7.54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38</v>
      </c>
      <c r="G62" s="8">
        <v>43.49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6.29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38</v>
      </c>
      <c r="G64" s="8">
        <v>57.32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22</v>
      </c>
      <c r="G67" s="8">
        <v>23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22</v>
      </c>
      <c r="G68" s="8">
        <v>8.39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22</v>
      </c>
      <c r="G69" s="8">
        <v>8.1999999999999993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22</v>
      </c>
      <c r="G70" s="8">
        <v>5.61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38</v>
      </c>
      <c r="G71" s="8">
        <v>75.150000000000006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38</v>
      </c>
      <c r="G72" s="8">
        <v>7.03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2.8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91</v>
      </c>
      <c r="G74" s="8">
        <v>27.86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40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113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102</v>
      </c>
      <c r="G77" s="8">
        <v>49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102</v>
      </c>
      <c r="G78" s="8">
        <v>3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115</v>
      </c>
      <c r="G80" s="8">
        <v>70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115</v>
      </c>
      <c r="G81" s="8">
        <v>7.06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98</v>
      </c>
      <c r="G82" s="8">
        <v>423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98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98</v>
      </c>
      <c r="G84" s="8">
        <v>28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98</v>
      </c>
      <c r="G85" s="8">
        <v>81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28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98</v>
      </c>
      <c r="G86" s="8">
        <v>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38</v>
      </c>
      <c r="G87" s="8">
        <v>6.1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38</v>
      </c>
      <c r="G88" s="8">
        <v>4.59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3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22</v>
      </c>
      <c r="G89" s="8">
        <v>3.21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3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42</v>
      </c>
      <c r="G90" s="8">
        <v>0.3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3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121</v>
      </c>
      <c r="F91" s="6" t="s">
        <v>98</v>
      </c>
      <c r="G91" s="8">
        <v>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3" s="1" customFormat="1" ht="19.7" customHeight="1" x14ac:dyDescent="0.2">
      <c r="B92" s="5">
        <v>47</v>
      </c>
      <c r="C92" s="6" t="s">
        <v>148</v>
      </c>
      <c r="D92" s="6" t="s">
        <v>149</v>
      </c>
      <c r="E92" s="7" t="s">
        <v>124</v>
      </c>
      <c r="F92" s="6" t="s">
        <v>98</v>
      </c>
      <c r="G92" s="8">
        <v>0.5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2">
        <f t="shared" si="2"/>
        <v>0</v>
      </c>
      <c r="M92" s="13"/>
    </row>
    <row r="93" spans="2:13" s="1" customFormat="1" ht="19.7" customHeight="1" x14ac:dyDescent="0.2">
      <c r="B93" s="5">
        <v>48</v>
      </c>
      <c r="C93" s="6" t="s">
        <v>150</v>
      </c>
      <c r="D93" s="6" t="s">
        <v>151</v>
      </c>
      <c r="E93" s="7" t="s">
        <v>127</v>
      </c>
      <c r="F93" s="6" t="s">
        <v>98</v>
      </c>
      <c r="G93" s="8">
        <v>0.5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2">
        <f t="shared" si="2"/>
        <v>0</v>
      </c>
      <c r="M93" s="13"/>
    </row>
    <row r="94" spans="2:13" s="1" customFormat="1" ht="19.7" customHeight="1" x14ac:dyDescent="0.2">
      <c r="B94" s="5">
        <v>49</v>
      </c>
      <c r="C94" s="6" t="s">
        <v>152</v>
      </c>
      <c r="D94" s="6" t="s">
        <v>153</v>
      </c>
      <c r="E94" s="7" t="s">
        <v>154</v>
      </c>
      <c r="F94" s="6" t="s">
        <v>98</v>
      </c>
      <c r="G94" s="8">
        <v>0.5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2">
        <f t="shared" si="2"/>
        <v>0</v>
      </c>
      <c r="M94" s="13"/>
    </row>
    <row r="95" spans="2:13" s="1" customFormat="1" ht="19.7" customHeight="1" x14ac:dyDescent="0.2">
      <c r="B95" s="5">
        <v>50</v>
      </c>
      <c r="C95" s="6" t="s">
        <v>155</v>
      </c>
      <c r="D95" s="6" t="s">
        <v>156</v>
      </c>
      <c r="E95" s="7" t="s">
        <v>130</v>
      </c>
      <c r="F95" s="6" t="s">
        <v>98</v>
      </c>
      <c r="G95" s="8">
        <v>2.5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2">
        <f t="shared" si="2"/>
        <v>0</v>
      </c>
      <c r="M95" s="13"/>
    </row>
    <row r="96" spans="2:13" s="1" customFormat="1" ht="55.9" customHeight="1" x14ac:dyDescent="0.2"/>
    <row r="97" spans="2:14" s="1" customFormat="1" ht="21.4" customHeight="1" x14ac:dyDescent="0.2">
      <c r="B97" s="20" t="s">
        <v>157</v>
      </c>
      <c r="C97" s="20"/>
      <c r="D97" s="20"/>
      <c r="E97" s="20"/>
      <c r="F97" s="25">
        <f>ROUND(I32+I37+I42+I47+I50+I51+I52+I53+I54+I55+I56+I57+I58+I59+I60+I61+I62+I63+I64+I65+I66+I67+I68+I69+I70+I71+I72+I73+I74+I75+I76+I77+I78+I79+I80+I81+I82+I83+I84+I85+I86+I87+I88+I89+I90+I91+I92+I93+I94+I95,2)</f>
        <v>0</v>
      </c>
      <c r="G97" s="26"/>
      <c r="H97" s="26"/>
      <c r="I97" s="26"/>
      <c r="J97" s="26"/>
      <c r="K97" s="26"/>
      <c r="L97" s="26"/>
      <c r="M97" s="27"/>
    </row>
    <row r="98" spans="2:14" s="1" customFormat="1" ht="21.4" customHeight="1" x14ac:dyDescent="0.2">
      <c r="B98" s="20" t="s">
        <v>158</v>
      </c>
      <c r="C98" s="20"/>
      <c r="D98" s="20"/>
      <c r="E98" s="20"/>
      <c r="F98" s="28">
        <f>ROUND(L32+L37+L42+L47+L50+L51+L52+L53+L54+L55+L56+L57+L58+L59+L60+L61+L62+L63+L64+L65+L66+L67+L68+L69+L70+L71+L72+L73+L74+L75+L76+L77+L78+L79+L80+L81+L82+L83+L84+L85+L86+L87+L88+L89+L90+L91+L92+L93+L94+L95,2)</f>
        <v>0</v>
      </c>
      <c r="G98" s="29"/>
      <c r="H98" s="29"/>
      <c r="I98" s="29"/>
      <c r="J98" s="29"/>
      <c r="K98" s="29"/>
      <c r="L98" s="29"/>
      <c r="M98" s="30"/>
    </row>
    <row r="99" spans="2:14" s="1" customFormat="1" ht="11.1" customHeight="1" x14ac:dyDescent="0.2"/>
    <row r="100" spans="2:14" s="1" customFormat="1" ht="80.099999999999994" customHeight="1" x14ac:dyDescent="0.2">
      <c r="B100" s="33" t="s">
        <v>176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2:14" s="1" customFormat="1" ht="2.65" customHeight="1" x14ac:dyDescent="0.2"/>
    <row r="102" spans="2:14" s="1" customFormat="1" ht="110.1" customHeight="1" x14ac:dyDescent="0.2">
      <c r="B102" s="33" t="s">
        <v>177</v>
      </c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2:14" s="1" customFormat="1" ht="5.25" customHeight="1" x14ac:dyDescent="0.2"/>
    <row r="104" spans="2:14" s="1" customFormat="1" ht="110.1" customHeight="1" x14ac:dyDescent="0.2">
      <c r="B104" s="32" t="s">
        <v>178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5.25" customHeight="1" x14ac:dyDescent="0.2"/>
    <row r="106" spans="2:14" s="1" customFormat="1" ht="37.9" customHeight="1" x14ac:dyDescent="0.2">
      <c r="C106" s="21" t="s">
        <v>159</v>
      </c>
      <c r="D106" s="21"/>
      <c r="E106" s="21"/>
      <c r="F106" s="23" t="s">
        <v>160</v>
      </c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4" s="1" customFormat="1" ht="28.7" customHeight="1" x14ac:dyDescent="0.2">
      <c r="C108" s="22"/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2:14" s="1" customFormat="1" ht="28.7" customHeight="1" x14ac:dyDescent="0.2"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4" s="1" customFormat="1" ht="28.7" customHeight="1" x14ac:dyDescent="0.2"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2:14" s="1" customFormat="1" ht="2.65" customHeight="1" x14ac:dyDescent="0.2"/>
    <row r="112" spans="2:14" s="1" customFormat="1" ht="203.1" customHeight="1" x14ac:dyDescent="0.2">
      <c r="B112" s="33" t="s">
        <v>179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65" customHeight="1" x14ac:dyDescent="0.2"/>
    <row r="114" spans="2:14" s="1" customFormat="1" ht="36.950000000000003" customHeight="1" x14ac:dyDescent="0.2">
      <c r="B114" s="40" t="s">
        <v>180</v>
      </c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</row>
    <row r="115" spans="2:14" s="1" customFormat="1" ht="2.65" customHeight="1" x14ac:dyDescent="0.2"/>
    <row r="116" spans="2:14" s="1" customFormat="1" ht="37.9" customHeight="1" x14ac:dyDescent="0.2">
      <c r="C116" s="21" t="s">
        <v>161</v>
      </c>
      <c r="D116" s="21"/>
      <c r="E116" s="21"/>
      <c r="F116" s="37" t="s">
        <v>162</v>
      </c>
      <c r="G116" s="37"/>
      <c r="H116" s="37"/>
      <c r="I116" s="37"/>
      <c r="J116" s="37"/>
      <c r="K116" s="37"/>
      <c r="L116" s="37"/>
    </row>
    <row r="117" spans="2:14" s="1" customFormat="1" ht="28.7" customHeight="1" x14ac:dyDescent="0.2"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7" customHeight="1" x14ac:dyDescent="0.2"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8.7" customHeight="1" x14ac:dyDescent="0.2"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4" s="1" customFormat="1" ht="28.7" customHeight="1" x14ac:dyDescent="0.2"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.65" customHeight="1" x14ac:dyDescent="0.2"/>
    <row r="122" spans="2:14" s="1" customFormat="1" ht="159.94999999999999" customHeight="1" x14ac:dyDescent="0.2">
      <c r="B122" s="33" t="s">
        <v>181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2:14" s="1" customFormat="1" ht="2.65" customHeight="1" x14ac:dyDescent="0.2"/>
    <row r="124" spans="2:14" s="1" customFormat="1" ht="54.95" customHeight="1" x14ac:dyDescent="0.2">
      <c r="B124" s="33" t="s">
        <v>182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</row>
    <row r="125" spans="2:14" s="1" customFormat="1" ht="2.65" customHeight="1" x14ac:dyDescent="0.2"/>
    <row r="126" spans="2:14" s="1" customFormat="1" ht="60" customHeight="1" x14ac:dyDescent="0.2">
      <c r="B126" s="32" t="s">
        <v>183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2.65" customHeight="1" x14ac:dyDescent="0.2"/>
    <row r="128" spans="2:14" s="1" customFormat="1" ht="48" customHeight="1" x14ac:dyDescent="0.2">
      <c r="B128" s="32" t="s">
        <v>184</v>
      </c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</row>
    <row r="129" spans="2:14" s="1" customFormat="1" ht="2.65" customHeight="1" x14ac:dyDescent="0.2"/>
    <row r="130" spans="2:14" s="1" customFormat="1" ht="125.1" customHeight="1" x14ac:dyDescent="0.2">
      <c r="B130" s="33" t="s">
        <v>185</v>
      </c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</row>
    <row r="131" spans="2:14" s="1" customFormat="1" ht="2.65" customHeight="1" x14ac:dyDescent="0.2"/>
    <row r="132" spans="2:14" s="1" customFormat="1" ht="84.95" customHeight="1" x14ac:dyDescent="0.2">
      <c r="B132" s="33" t="s">
        <v>186</v>
      </c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</row>
    <row r="133" spans="2:14" s="1" customFormat="1" ht="86.85" customHeight="1" x14ac:dyDescent="0.2"/>
    <row r="134" spans="2:14" s="1" customFormat="1" ht="17.649999999999999" customHeight="1" x14ac:dyDescent="0.2">
      <c r="J134" s="38" t="s">
        <v>187</v>
      </c>
      <c r="K134" s="38"/>
      <c r="L134" s="38"/>
    </row>
    <row r="135" spans="2:14" s="1" customFormat="1" ht="145.15" customHeight="1" x14ac:dyDescent="0.2"/>
    <row r="136" spans="2:14" s="1" customFormat="1" ht="81.599999999999994" customHeight="1" x14ac:dyDescent="0.2">
      <c r="B136" s="34" t="s">
        <v>188</v>
      </c>
      <c r="C136" s="34"/>
      <c r="D136" s="34"/>
      <c r="E136" s="34"/>
      <c r="F136" s="34"/>
      <c r="G136" s="34"/>
      <c r="H136" s="34"/>
      <c r="I136" s="34"/>
      <c r="J136" s="34"/>
      <c r="K136" s="34"/>
    </row>
  </sheetData>
  <mergeCells count="112">
    <mergeCell ref="B10:E11"/>
    <mergeCell ref="B100:N100"/>
    <mergeCell ref="B102:N102"/>
    <mergeCell ref="B104:N104"/>
    <mergeCell ref="B112:N112"/>
    <mergeCell ref="B114:N114"/>
    <mergeCell ref="B122:N122"/>
    <mergeCell ref="B124:N124"/>
    <mergeCell ref="B126:N126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39:L39"/>
    <mergeCell ref="C109:E109"/>
    <mergeCell ref="C110:E110"/>
    <mergeCell ref="C116:E116"/>
    <mergeCell ref="C117:E117"/>
    <mergeCell ref="C118:E118"/>
    <mergeCell ref="C119:E119"/>
    <mergeCell ref="C120:E120"/>
    <mergeCell ref="F109:L109"/>
    <mergeCell ref="F110:L110"/>
    <mergeCell ref="F116:L116"/>
    <mergeCell ref="F117:L117"/>
    <mergeCell ref="F118:L118"/>
    <mergeCell ref="F119:L119"/>
    <mergeCell ref="F120:L120"/>
    <mergeCell ref="J134:L134"/>
    <mergeCell ref="B4:E4"/>
    <mergeCell ref="B44:L44"/>
    <mergeCell ref="B6:E6"/>
    <mergeCell ref="B8:E8"/>
    <mergeCell ref="B97:E97"/>
    <mergeCell ref="B98:E98"/>
    <mergeCell ref="C106:E106"/>
    <mergeCell ref="C107:E107"/>
    <mergeCell ref="C108:E108"/>
    <mergeCell ref="C16:E16"/>
    <mergeCell ref="C18:E18"/>
    <mergeCell ref="C20:E20"/>
    <mergeCell ref="C22:E22"/>
    <mergeCell ref="F106:L106"/>
    <mergeCell ref="F107:L107"/>
    <mergeCell ref="F108:L108"/>
    <mergeCell ref="F14:I14"/>
    <mergeCell ref="F97:M97"/>
    <mergeCell ref="F98:M98"/>
    <mergeCell ref="H11:O12"/>
    <mergeCell ref="L49:M49"/>
    <mergeCell ref="L50:M50"/>
    <mergeCell ref="L51:M51"/>
    <mergeCell ref="L52:M52"/>
    <mergeCell ref="L70:M70"/>
    <mergeCell ref="L71:M71"/>
    <mergeCell ref="L72:M72"/>
    <mergeCell ref="L73:M73"/>
    <mergeCell ref="L74:M74"/>
    <mergeCell ref="L75:M75"/>
    <mergeCell ref="L76:M7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95:M95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2025-10-24T09:59:00Z</dcterms:created>
  <dcterms:modified xsi:type="dcterms:W3CDTF">2025-10-24T10:08:04Z</dcterms:modified>
</cp:coreProperties>
</file>